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3040" windowHeight="8070"/>
  </bookViews>
  <sheets>
    <sheet name="ОПИСАНИЕ МЕТОДА" sheetId="4" r:id="rId1"/>
    <sheet name="ПРИМЕРЫ РАСЧЕТА" sheetId="1" r:id="rId2"/>
  </sheets>
  <definedNames>
    <definedName name="_xlnm.Print_Area" localSheetId="0">'ОПИСАНИЕ МЕТОДА'!$A$1:$B$34</definedName>
    <definedName name="_xlnm.Print_Area" localSheetId="1">'ПРИМЕРЫ РАСЧЕТА'!$A$1:$C$28</definedName>
  </definedNames>
  <calcPr calcId="125725"/>
</workbook>
</file>

<file path=xl/calcChain.xml><?xml version="1.0" encoding="utf-8"?>
<calcChain xmlns="http://schemas.openxmlformats.org/spreadsheetml/2006/main">
  <c r="B33" i="4"/>
  <c r="B28"/>
  <c r="C21" i="1" l="1"/>
  <c r="C24" s="1"/>
  <c r="B21"/>
  <c r="B20" i="4"/>
  <c r="B31" s="1"/>
  <c r="B32"/>
  <c r="A34" l="1"/>
  <c r="C8" i="1"/>
  <c r="B8"/>
  <c r="B22" l="1"/>
  <c r="B24"/>
  <c r="C22"/>
  <c r="C25"/>
  <c r="C26"/>
  <c r="B26"/>
  <c r="B25"/>
</calcChain>
</file>

<file path=xl/sharedStrings.xml><?xml version="1.0" encoding="utf-8"?>
<sst xmlns="http://schemas.openxmlformats.org/spreadsheetml/2006/main" count="58" uniqueCount="42">
  <si>
    <r>
      <rPr>
        <b/>
        <i/>
        <sz val="11"/>
        <color theme="1"/>
        <rFont val="Calibri"/>
        <family val="2"/>
        <scheme val="minor"/>
      </rPr>
      <t>ОПИСАНИЕ МЕТОДА</t>
    </r>
    <r>
      <rPr>
        <i/>
        <sz val="11"/>
        <color theme="1"/>
        <rFont val="Calibri"/>
        <family val="2"/>
        <scheme val="minor"/>
      </rPr>
      <t xml:space="preserve">:
Метод будет закреплен в заявке, с учетом соответствующих изменений, как соотношение административных расходов к прямым расходам по проекту (за исключением инфраструктуры) на уровне всей организации, максимально до 7%. 
</t>
    </r>
    <r>
      <rPr>
        <i/>
        <u/>
        <sz val="11"/>
        <color theme="1"/>
        <rFont val="Calibri"/>
        <family val="2"/>
        <scheme val="minor"/>
      </rPr>
      <t>Метод включает следующие шаги:</t>
    </r>
    <r>
      <rPr>
        <i/>
        <sz val="11"/>
        <color theme="1"/>
        <rFont val="Calibri"/>
        <family val="2"/>
        <scheme val="minor"/>
      </rPr>
      <t xml:space="preserve">
1. Расчет каждого типа непрямых расходов:                                                                                                                                                                    1.1 Расчет</t>
    </r>
    <r>
      <rPr>
        <b/>
        <i/>
        <sz val="11"/>
        <color theme="1"/>
        <rFont val="Calibri"/>
        <family val="2"/>
        <scheme val="minor"/>
      </rPr>
      <t>офисного пространства (площади) для проекта:</t>
    </r>
    <r>
      <rPr>
        <i/>
        <sz val="11"/>
        <color theme="1"/>
        <rFont val="Calibri"/>
        <family val="2"/>
        <scheme val="minor"/>
      </rPr>
      <t xml:space="preserve"> путем деления квадратных метров, используемых для офиса проекта к общей площади здания *100 = % . Общая площадь здания берется за вычетом площадей залов, точек общепита, административных помещений и т.д. Расходы на эти помещения будут автоматически заполнены в проекте по средствам применения полученных процентов по отношению к другим типам расходов (например, страховка и охрана, отопление, уборка, обслуживание офиса и т.д.).                                                                                                                                                                                                                  1.2 Коммунальные расходы проекта = общая сумма по счету (за площадь всего здания) * процент офисного пространства. При расчете этих видоврасходов необходимо учитывать рыночную стоимость и/или среднюю сумму выставленных счетов, от соответствующих поставщиков коммунальных услуг, за последние 6 месяцев (расчитаны начиная с месяца подачи заявки).
2. Расчет соотношения и проверка, что оно не превышет 7%.</t>
    </r>
  </si>
  <si>
    <t>АДМИНИСТРАТИВНЫЕ РАСХОДЫ</t>
  </si>
  <si>
    <t>Вид расхода</t>
  </si>
  <si>
    <t>Сумма</t>
  </si>
  <si>
    <t>Услуги почты, курьера и иные</t>
  </si>
  <si>
    <t>Архивы</t>
  </si>
  <si>
    <t>Офисные поставки и другие расходники</t>
  </si>
  <si>
    <t>Аренда офиса или амортизация собственных помещений</t>
  </si>
  <si>
    <t>Страховка и охрана</t>
  </si>
  <si>
    <t>Телефония</t>
  </si>
  <si>
    <t>Электричество</t>
  </si>
  <si>
    <t>Отопление</t>
  </si>
  <si>
    <t>Уборка</t>
  </si>
  <si>
    <t>Банковские расходы</t>
  </si>
  <si>
    <t>Другое (поясните)</t>
  </si>
  <si>
    <t>Всего АДМИНИСТРАТИВНЫХ РАСХОДОВ</t>
  </si>
  <si>
    <t>ПРЯМЫЕ РАСХОДЫ</t>
  </si>
  <si>
    <t>1. Расходы на персонал</t>
  </si>
  <si>
    <t>3. Оборудование и поставки</t>
  </si>
  <si>
    <t>4. Услуги</t>
  </si>
  <si>
    <t>ВСЕГО ПРЯМЫХ РАСХОДОВ</t>
  </si>
  <si>
    <t xml:space="preserve">Всего непрямых расходов </t>
  </si>
  <si>
    <t>Всего прямых расходов</t>
  </si>
  <si>
    <t xml:space="preserve">Процент непрямых расходов </t>
  </si>
  <si>
    <t>ПРИМЕРЫ РАСЧЕТА АДМИНИСТРАТИВНЫХ РАСХОДОВ</t>
  </si>
  <si>
    <t>Пример 1</t>
  </si>
  <si>
    <t>Пример 2</t>
  </si>
  <si>
    <t>Всего прямых расходов без инфраструктурного компонента</t>
  </si>
  <si>
    <t>Обслуживание офиса</t>
  </si>
  <si>
    <t>Услуги почты, курьер и иные</t>
  </si>
  <si>
    <t xml:space="preserve">Архивы </t>
  </si>
  <si>
    <t>Страховка</t>
  </si>
  <si>
    <t>Всего административных расходов</t>
  </si>
  <si>
    <t>Процент административных расходов (максимум 7% прямых расходов)</t>
  </si>
  <si>
    <t>Приемлемый процент для проекта</t>
  </si>
  <si>
    <t>Уточненная смета административных расходов</t>
  </si>
  <si>
    <t>Общий бюджет проекта (первоначальный, до определения максимального процента)</t>
  </si>
  <si>
    <t>Общий приемлемый* бюджет проекта</t>
  </si>
  <si>
    <t>МЕТОД РАСЧЕТА КОСВЕННЫХ (АДМИНИСТРАТИВНЫХ) РАСХОДОВ</t>
  </si>
  <si>
    <r>
      <rPr>
        <b/>
        <i/>
        <sz val="11"/>
        <color theme="1"/>
        <rFont val="Calibri"/>
        <family val="2"/>
        <scheme val="minor"/>
      </rPr>
      <t xml:space="preserve">НАПОМИНАЕМ О ПРАВИЛЕ </t>
    </r>
    <r>
      <rPr>
        <i/>
        <sz val="11"/>
        <color theme="1"/>
        <rFont val="Calibri"/>
        <family val="2"/>
        <scheme val="minor"/>
      </rPr>
      <t>(Статья 51 ИР 897/2014):
1. Косвенные расходы расчитываются фиксированной ставкой в размере до 7% от приемлемых прямых расходов, за исключением расходов, отнесенных на инфраструктурный компонент, при условии, что сумма расчитана на основе честного, реального, проверяемого метода расчета.
2. Косвенными расходами проекта считаются приемлимые расходы, которые не могут быть определены как конкретные расходы напрямую связанные с реализацией проекта и не могут быть отнесены к нему напрямую (...). Такие расходы не могут содержать неприемлемые расходы или расходы (...) уже включенные в другую статью расходов или другой раздел бюджета проекта.</t>
    </r>
  </si>
  <si>
    <t>2. Транспортные расходы и суточные</t>
  </si>
  <si>
    <t>*Приемлемость расходов будет определена на основании положений Раздела 6 Программного Руководства</t>
  </si>
</sst>
</file>

<file path=xl/styles.xml><?xml version="1.0" encoding="utf-8"?>
<styleSheet xmlns="http://schemas.openxmlformats.org/spreadsheetml/2006/main">
  <numFmts count="2">
    <numFmt numFmtId="43" formatCode="_-* #,##0.00\ _z_ł_-;\-* #,##0.00\ _z_ł_-;_-* &quot;-&quot;??\ _z_ł_-;_-@_-"/>
    <numFmt numFmtId="164" formatCode="_-* #,##0.00_-;\-* #,##0.00_-;_-* &quot;-&quot;??_-;_-@_-"/>
  </numFmts>
  <fonts count="9">
    <font>
      <sz val="11"/>
      <color theme="1"/>
      <name val="Calibri"/>
      <family val="2"/>
      <scheme val="minor"/>
    </font>
    <font>
      <b/>
      <sz val="11"/>
      <color theme="1"/>
      <name val="Calibri"/>
      <family val="2"/>
      <scheme val="minor"/>
    </font>
    <font>
      <sz val="11"/>
      <color theme="1"/>
      <name val="Trebuchet MS"/>
      <family val="2"/>
    </font>
    <font>
      <i/>
      <sz val="11"/>
      <color theme="1"/>
      <name val="Calibri"/>
      <family val="2"/>
      <scheme val="minor"/>
    </font>
    <font>
      <i/>
      <sz val="11"/>
      <color theme="1"/>
      <name val="Calibri"/>
      <family val="2"/>
    </font>
    <font>
      <b/>
      <i/>
      <sz val="11"/>
      <color theme="1"/>
      <name val="Calibri"/>
      <family val="2"/>
      <scheme val="minor"/>
    </font>
    <font>
      <sz val="11"/>
      <color theme="1"/>
      <name val="Calibri"/>
      <family val="2"/>
      <scheme val="minor"/>
    </font>
    <font>
      <b/>
      <sz val="14"/>
      <color theme="1"/>
      <name val="Calibri"/>
      <family val="2"/>
      <scheme val="minor"/>
    </font>
    <font>
      <i/>
      <u/>
      <sz val="11"/>
      <color theme="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5" tint="0.79998168889431442"/>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diagonal/>
    </border>
  </borders>
  <cellStyleXfs count="2">
    <xf numFmtId="0" fontId="0" fillId="0" borderId="0"/>
    <xf numFmtId="9" fontId="6" fillId="0" borderId="0" applyFont="0" applyFill="0" applyBorder="0" applyAlignment="0" applyProtection="0"/>
  </cellStyleXfs>
  <cellXfs count="71">
    <xf numFmtId="0" fontId="0" fillId="0" borderId="0" xfId="0"/>
    <xf numFmtId="164" fontId="0" fillId="0" borderId="0" xfId="0" applyNumberFormat="1"/>
    <xf numFmtId="0" fontId="0" fillId="0" borderId="0" xfId="0" applyFont="1"/>
    <xf numFmtId="164" fontId="0" fillId="0" borderId="0" xfId="0" applyNumberFormat="1" applyFont="1"/>
    <xf numFmtId="0" fontId="0" fillId="0" borderId="0" xfId="0" applyFont="1" applyBorder="1"/>
    <xf numFmtId="164" fontId="0" fillId="0" borderId="1" xfId="0" applyNumberFormat="1" applyFont="1" applyBorder="1"/>
    <xf numFmtId="0" fontId="0" fillId="0" borderId="5" xfId="0" applyFont="1" applyBorder="1"/>
    <xf numFmtId="164" fontId="0" fillId="0" borderId="0" xfId="0" applyNumberFormat="1" applyFont="1" applyBorder="1"/>
    <xf numFmtId="0" fontId="2" fillId="0" borderId="0" xfId="0" applyFont="1" applyBorder="1" applyAlignment="1">
      <alignment horizontal="right" vertical="center" wrapText="1"/>
    </xf>
    <xf numFmtId="164" fontId="2" fillId="0" borderId="0" xfId="0" applyNumberFormat="1" applyFont="1" applyBorder="1" applyAlignment="1">
      <alignment horizontal="right" vertical="center" wrapText="1"/>
    </xf>
    <xf numFmtId="164" fontId="0" fillId="0" borderId="3" xfId="0" applyNumberFormat="1" applyFont="1" applyBorder="1" applyAlignment="1">
      <alignment horizontal="right" vertical="center" wrapText="1"/>
    </xf>
    <xf numFmtId="164" fontId="1" fillId="0" borderId="5" xfId="0" applyNumberFormat="1" applyFont="1" applyBorder="1" applyAlignment="1">
      <alignment horizontal="left" vertical="center" wrapText="1"/>
    </xf>
    <xf numFmtId="0" fontId="0" fillId="0" borderId="6" xfId="0" applyBorder="1"/>
    <xf numFmtId="164" fontId="0" fillId="0" borderId="5" xfId="0" applyNumberFormat="1" applyFont="1" applyBorder="1"/>
    <xf numFmtId="0" fontId="0" fillId="0" borderId="0" xfId="0" applyBorder="1"/>
    <xf numFmtId="164" fontId="1" fillId="0" borderId="5" xfId="0" applyNumberFormat="1" applyFont="1" applyBorder="1" applyAlignment="1">
      <alignment horizontal="right" vertical="center" wrapText="1"/>
    </xf>
    <xf numFmtId="0" fontId="1" fillId="0" borderId="3" xfId="0" applyFont="1" applyBorder="1"/>
    <xf numFmtId="10" fontId="1" fillId="2" borderId="1" xfId="1" applyNumberFormat="1" applyFont="1" applyFill="1" applyBorder="1" applyAlignment="1">
      <alignment horizontal="right" vertical="center" wrapText="1"/>
    </xf>
    <xf numFmtId="0" fontId="1" fillId="0" borderId="1" xfId="0" applyFont="1" applyBorder="1"/>
    <xf numFmtId="0" fontId="3" fillId="0" borderId="0" xfId="0" applyFont="1"/>
    <xf numFmtId="164" fontId="1" fillId="0" borderId="1" xfId="0" applyNumberFormat="1" applyFont="1" applyBorder="1" applyAlignment="1">
      <alignment horizontal="center" vertical="center" wrapText="1"/>
    </xf>
    <xf numFmtId="164" fontId="1" fillId="0" borderId="7" xfId="0" applyNumberFormat="1" applyFont="1" applyFill="1" applyBorder="1" applyAlignment="1">
      <alignment vertical="center" wrapText="1"/>
    </xf>
    <xf numFmtId="164" fontId="0" fillId="0" borderId="0" xfId="0" applyNumberFormat="1" applyFont="1" applyBorder="1" applyAlignment="1">
      <alignment horizontal="justify" vertical="center" wrapText="1"/>
    </xf>
    <xf numFmtId="164" fontId="0" fillId="0" borderId="0" xfId="0" applyNumberFormat="1" applyFont="1" applyBorder="1" applyAlignment="1">
      <alignment horizontal="left" vertical="center" wrapText="1"/>
    </xf>
    <xf numFmtId="43" fontId="0" fillId="0" borderId="0" xfId="0" applyNumberFormat="1" applyFont="1" applyBorder="1"/>
    <xf numFmtId="164" fontId="5" fillId="5" borderId="1" xfId="0" applyNumberFormat="1" applyFont="1" applyFill="1" applyBorder="1" applyAlignment="1">
      <alignment horizontal="center" vertical="center" wrapText="1"/>
    </xf>
    <xf numFmtId="0" fontId="0" fillId="0" borderId="6" xfId="0" applyNumberFormat="1" applyFont="1" applyBorder="1" applyAlignment="1">
      <alignment horizontal="left" vertical="center" wrapText="1"/>
    </xf>
    <xf numFmtId="0" fontId="5" fillId="5" borderId="9" xfId="0" applyFont="1" applyFill="1" applyBorder="1" applyAlignment="1">
      <alignment horizontal="center" vertical="center" wrapText="1"/>
    </xf>
    <xf numFmtId="0" fontId="0" fillId="3" borderId="9" xfId="0" applyFill="1" applyBorder="1" applyAlignment="1">
      <alignment horizontal="left" vertical="center" wrapText="1"/>
    </xf>
    <xf numFmtId="0" fontId="0" fillId="3" borderId="9" xfId="0" applyFont="1" applyFill="1" applyBorder="1" applyAlignment="1">
      <alignment horizontal="left" vertical="center" wrapText="1"/>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0" fillId="0" borderId="8" xfId="0" applyFont="1" applyBorder="1" applyAlignment="1">
      <alignment horizontal="left" vertical="center" wrapText="1"/>
    </xf>
    <xf numFmtId="0" fontId="0" fillId="6" borderId="8" xfId="0" applyFont="1" applyFill="1" applyBorder="1" applyAlignment="1">
      <alignment horizontal="left" vertical="center" wrapText="1"/>
    </xf>
    <xf numFmtId="164" fontId="0" fillId="0" borderId="15" xfId="0" applyNumberFormat="1" applyFont="1" applyFill="1" applyBorder="1" applyAlignment="1">
      <alignment horizontal="right" vertical="center" wrapText="1"/>
    </xf>
    <xf numFmtId="164" fontId="0" fillId="0" borderId="12" xfId="0" applyNumberFormat="1" applyFont="1" applyBorder="1" applyAlignment="1">
      <alignment horizontal="right" vertical="center" wrapText="1"/>
    </xf>
    <xf numFmtId="164" fontId="0" fillId="0" borderId="16" xfId="0" applyNumberFormat="1" applyFont="1" applyBorder="1" applyAlignment="1">
      <alignment horizontal="right" vertical="center" wrapText="1"/>
    </xf>
    <xf numFmtId="164" fontId="0" fillId="3" borderId="1" xfId="0" applyNumberFormat="1" applyFont="1" applyFill="1" applyBorder="1" applyAlignment="1">
      <alignment horizontal="right" vertical="center" wrapText="1"/>
    </xf>
    <xf numFmtId="164" fontId="0" fillId="0" borderId="15" xfId="0" applyNumberFormat="1" applyFont="1" applyBorder="1" applyAlignment="1">
      <alignment horizontal="right" vertical="center" wrapText="1"/>
    </xf>
    <xf numFmtId="164" fontId="0" fillId="0" borderId="11" xfId="0" applyNumberFormat="1" applyFont="1" applyBorder="1" applyAlignment="1">
      <alignment horizontal="right" vertical="center" wrapText="1"/>
    </xf>
    <xf numFmtId="164" fontId="0" fillId="6" borderId="3" xfId="0" applyNumberFormat="1" applyFont="1" applyFill="1" applyBorder="1" applyAlignment="1">
      <alignment horizontal="right" vertical="center" wrapText="1"/>
    </xf>
    <xf numFmtId="164" fontId="5" fillId="5" borderId="9" xfId="0" applyNumberFormat="1" applyFont="1" applyFill="1" applyBorder="1" applyAlignment="1">
      <alignment horizontal="center" vertical="center" wrapText="1"/>
    </xf>
    <xf numFmtId="164" fontId="1" fillId="0" borderId="9" xfId="0" applyNumberFormat="1" applyFont="1" applyBorder="1" applyAlignment="1">
      <alignment horizontal="left" vertical="center" wrapText="1"/>
    </xf>
    <xf numFmtId="164" fontId="1" fillId="0" borderId="1" xfId="0" applyNumberFormat="1" applyFont="1" applyBorder="1" applyAlignment="1">
      <alignment horizontal="right" vertical="center" wrapText="1"/>
    </xf>
    <xf numFmtId="0" fontId="3" fillId="0" borderId="8" xfId="0" applyFont="1" applyBorder="1" applyAlignment="1">
      <alignment horizontal="left" wrapText="1"/>
    </xf>
    <xf numFmtId="0" fontId="0" fillId="0" borderId="17" xfId="0" applyNumberFormat="1" applyFont="1" applyBorder="1" applyAlignment="1">
      <alignment horizontal="justify" vertical="center" wrapText="1"/>
    </xf>
    <xf numFmtId="0" fontId="0" fillId="0" borderId="14" xfId="0" applyNumberFormat="1" applyFont="1" applyBorder="1" applyAlignment="1">
      <alignment horizontal="justify" vertical="center" wrapText="1"/>
    </xf>
    <xf numFmtId="0" fontId="0" fillId="0" borderId="18" xfId="0" applyNumberFormat="1" applyFont="1" applyBorder="1" applyAlignment="1">
      <alignment horizontal="left" vertical="center" wrapText="1"/>
    </xf>
    <xf numFmtId="0" fontId="0" fillId="0" borderId="17" xfId="0" applyFill="1" applyBorder="1" applyAlignment="1">
      <alignment horizontal="left" vertical="center" wrapText="1"/>
    </xf>
    <xf numFmtId="0" fontId="0" fillId="0" borderId="14" xfId="0" applyBorder="1" applyAlignment="1">
      <alignment horizontal="left" vertical="center" wrapText="1"/>
    </xf>
    <xf numFmtId="0" fontId="0" fillId="0" borderId="18" xfId="0" applyBorder="1" applyAlignment="1">
      <alignment horizontal="left" vertical="center" wrapText="1"/>
    </xf>
    <xf numFmtId="164" fontId="1" fillId="0" borderId="19" xfId="0" applyNumberFormat="1" applyFont="1" applyBorder="1" applyAlignment="1">
      <alignment horizontal="left" vertical="center" wrapText="1"/>
    </xf>
    <xf numFmtId="0" fontId="0" fillId="0" borderId="14" xfId="0" applyNumberFormat="1" applyFont="1" applyBorder="1" applyAlignment="1">
      <alignment horizontal="left" vertical="center" wrapText="1"/>
    </xf>
    <xf numFmtId="0" fontId="0" fillId="0" borderId="14" xfId="0" applyNumberFormat="1" applyBorder="1" applyAlignment="1">
      <alignment horizontal="left" vertical="center" wrapText="1"/>
    </xf>
    <xf numFmtId="0" fontId="3" fillId="0" borderId="4" xfId="0" applyFont="1" applyBorder="1" applyAlignment="1">
      <alignment horizontal="left" wrapText="1"/>
    </xf>
    <xf numFmtId="0" fontId="7" fillId="5" borderId="9" xfId="0" applyFont="1" applyFill="1" applyBorder="1" applyAlignment="1">
      <alignment horizontal="center" vertical="center"/>
    </xf>
    <xf numFmtId="0" fontId="7" fillId="5" borderId="2" xfId="0" applyFont="1" applyFill="1" applyBorder="1" applyAlignment="1">
      <alignment horizontal="center" vertical="center"/>
    </xf>
    <xf numFmtId="0" fontId="3" fillId="0" borderId="9" xfId="0" applyFont="1" applyBorder="1" applyAlignment="1">
      <alignment horizontal="left" wrapText="1"/>
    </xf>
    <xf numFmtId="0" fontId="3" fillId="0" borderId="2" xfId="0" applyFont="1" applyBorder="1" applyAlignment="1">
      <alignment horizontal="left" wrapText="1"/>
    </xf>
    <xf numFmtId="0" fontId="3" fillId="0" borderId="9" xfId="0" applyFont="1" applyBorder="1" applyAlignment="1">
      <alignment horizontal="left" vertical="center" wrapText="1"/>
    </xf>
    <xf numFmtId="0" fontId="3" fillId="0" borderId="2" xfId="0" applyFont="1" applyBorder="1" applyAlignment="1">
      <alignment horizontal="left" vertical="center" wrapText="1"/>
    </xf>
    <xf numFmtId="0" fontId="1" fillId="3" borderId="9" xfId="0" applyFont="1" applyFill="1" applyBorder="1" applyAlignment="1">
      <alignment horizontal="center" vertical="center" wrapText="1"/>
    </xf>
    <xf numFmtId="0" fontId="1" fillId="3" borderId="2" xfId="0" applyFont="1" applyFill="1" applyBorder="1" applyAlignment="1">
      <alignment horizontal="center" vertical="center" wrapText="1"/>
    </xf>
    <xf numFmtId="164" fontId="2" fillId="5" borderId="8" xfId="0" applyNumberFormat="1" applyFont="1" applyFill="1" applyBorder="1" applyAlignment="1">
      <alignment horizontal="center" vertical="center" wrapText="1"/>
    </xf>
    <xf numFmtId="164" fontId="2" fillId="5" borderId="4" xfId="0" applyNumberFormat="1"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164" fontId="1" fillId="5" borderId="9" xfId="0" applyNumberFormat="1" applyFont="1" applyFill="1" applyBorder="1" applyAlignment="1">
      <alignment horizontal="center"/>
    </xf>
    <xf numFmtId="164" fontId="1" fillId="5" borderId="10" xfId="0" applyNumberFormat="1" applyFont="1" applyFill="1" applyBorder="1" applyAlignment="1">
      <alignment horizontal="center"/>
    </xf>
    <xf numFmtId="164" fontId="1" fillId="5" borderId="2" xfId="0" applyNumberFormat="1" applyFont="1" applyFill="1" applyBorder="1" applyAlignment="1">
      <alignment horizontal="center"/>
    </xf>
    <xf numFmtId="0" fontId="4" fillId="0" borderId="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J71"/>
  <sheetViews>
    <sheetView tabSelected="1" zoomScaleNormal="100" workbookViewId="0">
      <selection activeCell="E4" sqref="E4"/>
    </sheetView>
  </sheetViews>
  <sheetFormatPr defaultRowHeight="15"/>
  <cols>
    <col min="1" max="1" width="58.5703125" customWidth="1"/>
    <col min="2" max="2" width="47.42578125" style="1" customWidth="1"/>
  </cols>
  <sheetData>
    <row r="1" spans="1:10" ht="38.25" customHeight="1" thickBot="1">
      <c r="A1" s="55" t="s">
        <v>38</v>
      </c>
      <c r="B1" s="56"/>
      <c r="C1" s="12"/>
    </row>
    <row r="2" spans="1:10" ht="15.75" thickBot="1">
      <c r="A2" s="6"/>
      <c r="B2" s="13"/>
      <c r="C2" s="12"/>
    </row>
    <row r="3" spans="1:10" ht="132.75" customHeight="1" thickBot="1">
      <c r="A3" s="57" t="s">
        <v>39</v>
      </c>
      <c r="B3" s="58"/>
      <c r="C3" s="14"/>
    </row>
    <row r="4" spans="1:10" ht="268.5" customHeight="1" thickBot="1">
      <c r="A4" s="57" t="s">
        <v>0</v>
      </c>
      <c r="B4" s="58"/>
      <c r="C4" s="14"/>
    </row>
    <row r="5" spans="1:10" ht="19.899999999999999" customHeight="1" thickBot="1">
      <c r="A5" s="44"/>
      <c r="B5" s="54"/>
    </row>
    <row r="6" spans="1:10" ht="29.25" customHeight="1" thickBot="1">
      <c r="A6" s="65" t="s">
        <v>1</v>
      </c>
      <c r="B6" s="66"/>
      <c r="C6" s="14"/>
      <c r="J6" s="14"/>
    </row>
    <row r="7" spans="1:10" ht="15.75" thickBot="1">
      <c r="A7" s="41" t="s">
        <v>2</v>
      </c>
      <c r="B7" s="25" t="s">
        <v>3</v>
      </c>
    </row>
    <row r="8" spans="1:10" ht="16.5" customHeight="1">
      <c r="A8" s="45" t="s">
        <v>4</v>
      </c>
      <c r="B8" s="38"/>
    </row>
    <row r="9" spans="1:10" ht="15.75" customHeight="1">
      <c r="A9" s="46" t="s">
        <v>5</v>
      </c>
      <c r="B9" s="35"/>
    </row>
    <row r="10" spans="1:10" ht="13.5" customHeight="1">
      <c r="A10" s="46" t="s">
        <v>6</v>
      </c>
      <c r="B10" s="35"/>
    </row>
    <row r="11" spans="1:10" ht="15" customHeight="1">
      <c r="A11" s="46" t="s">
        <v>28</v>
      </c>
      <c r="B11" s="35"/>
    </row>
    <row r="12" spans="1:10" ht="15" customHeight="1">
      <c r="A12" s="46" t="s">
        <v>7</v>
      </c>
      <c r="B12" s="35"/>
    </row>
    <row r="13" spans="1:10" ht="15" customHeight="1">
      <c r="A13" s="46" t="s">
        <v>8</v>
      </c>
      <c r="B13" s="35"/>
    </row>
    <row r="14" spans="1:10" ht="15" customHeight="1">
      <c r="A14" s="46" t="s">
        <v>9</v>
      </c>
      <c r="B14" s="35"/>
    </row>
    <row r="15" spans="1:10" ht="15" customHeight="1">
      <c r="A15" s="46" t="s">
        <v>10</v>
      </c>
      <c r="B15" s="35"/>
    </row>
    <row r="16" spans="1:10" ht="15" customHeight="1">
      <c r="A16" s="46" t="s">
        <v>11</v>
      </c>
      <c r="B16" s="35"/>
    </row>
    <row r="17" spans="1:9" ht="15" customHeight="1">
      <c r="A17" s="46" t="s">
        <v>12</v>
      </c>
      <c r="B17" s="35"/>
    </row>
    <row r="18" spans="1:9" ht="15" customHeight="1">
      <c r="A18" s="46" t="s">
        <v>13</v>
      </c>
      <c r="B18" s="35"/>
    </row>
    <row r="19" spans="1:9" ht="20.25" customHeight="1" thickBot="1">
      <c r="A19" s="47" t="s">
        <v>14</v>
      </c>
      <c r="B19" s="36"/>
      <c r="C19" s="14"/>
    </row>
    <row r="20" spans="1:9" ht="20.25" customHeight="1" thickBot="1">
      <c r="A20" s="42" t="s">
        <v>15</v>
      </c>
      <c r="B20" s="5">
        <f>SUM(B8:B19)</f>
        <v>0</v>
      </c>
      <c r="C20" s="14"/>
    </row>
    <row r="21" spans="1:9" ht="30" customHeight="1" thickBot="1">
      <c r="A21" s="59"/>
      <c r="B21" s="60"/>
    </row>
    <row r="22" spans="1:9" ht="30" customHeight="1" thickBot="1">
      <c r="A22" s="61" t="s">
        <v>16</v>
      </c>
      <c r="B22" s="62"/>
    </row>
    <row r="23" spans="1:9" ht="15.75" thickBot="1">
      <c r="A23" s="41" t="s">
        <v>2</v>
      </c>
      <c r="B23" s="25" t="s">
        <v>3</v>
      </c>
      <c r="C23" s="14"/>
    </row>
    <row r="24" spans="1:9">
      <c r="A24" s="48" t="s">
        <v>17</v>
      </c>
      <c r="B24" s="34"/>
      <c r="C24" s="14"/>
    </row>
    <row r="25" spans="1:9">
      <c r="A25" s="49" t="s">
        <v>40</v>
      </c>
      <c r="B25" s="35"/>
      <c r="E25" s="14"/>
    </row>
    <row r="26" spans="1:9">
      <c r="A26" s="49" t="s">
        <v>18</v>
      </c>
      <c r="B26" s="35"/>
      <c r="C26" s="14"/>
    </row>
    <row r="27" spans="1:9" ht="15.75" thickBot="1">
      <c r="A27" s="50" t="s">
        <v>19</v>
      </c>
      <c r="B27" s="36"/>
      <c r="C27" s="14"/>
    </row>
    <row r="28" spans="1:9" ht="15.75" thickBot="1">
      <c r="A28" s="42" t="s">
        <v>20</v>
      </c>
      <c r="B28" s="43">
        <f>SUM(B24:B27)</f>
        <v>0</v>
      </c>
      <c r="C28" s="14"/>
    </row>
    <row r="29" spans="1:9">
      <c r="A29" s="51"/>
      <c r="B29" s="51"/>
    </row>
    <row r="30" spans="1:9" ht="15.75" thickBot="1">
      <c r="A30" s="11"/>
      <c r="B30" s="11"/>
    </row>
    <row r="31" spans="1:9" ht="15.75" thickBot="1">
      <c r="A31" s="18" t="s">
        <v>21</v>
      </c>
      <c r="B31" s="20">
        <f>+B20</f>
        <v>0</v>
      </c>
      <c r="C31" s="14"/>
      <c r="I31" s="19"/>
    </row>
    <row r="32" spans="1:9" ht="15.75" thickBot="1">
      <c r="A32" s="16" t="s">
        <v>22</v>
      </c>
      <c r="B32" s="21">
        <f>+B28</f>
        <v>0</v>
      </c>
    </row>
    <row r="33" spans="1:2" ht="15.75" customHeight="1" thickBot="1">
      <c r="A33" s="16" t="s">
        <v>23</v>
      </c>
      <c r="B33" s="17" t="e">
        <f>B31/B32</f>
        <v>#DIV/0!</v>
      </c>
    </row>
    <row r="34" spans="1:2" ht="24" customHeight="1" thickBot="1">
      <c r="A34" s="63" t="e">
        <f>IF(B33&gt;0.07,"Global rate higher than 7%; flat rate of 7% for the project may be applied","Global rate lower than 7%; use this rate for the project")</f>
        <v>#DIV/0!</v>
      </c>
      <c r="B34" s="64"/>
    </row>
    <row r="35" spans="1:2">
      <c r="A35" s="2"/>
      <c r="B35" s="3"/>
    </row>
    <row r="36" spans="1:2">
      <c r="A36" s="2"/>
      <c r="B36" s="3"/>
    </row>
    <row r="37" spans="1:2">
      <c r="A37" s="2"/>
      <c r="B37" s="3"/>
    </row>
    <row r="38" spans="1:2">
      <c r="A38" s="2"/>
      <c r="B38" s="3"/>
    </row>
    <row r="39" spans="1:2">
      <c r="A39" s="2"/>
      <c r="B39" s="3"/>
    </row>
    <row r="40" spans="1:2">
      <c r="A40" s="2"/>
      <c r="B40" s="3"/>
    </row>
    <row r="41" spans="1:2">
      <c r="A41" s="2"/>
      <c r="B41" s="3"/>
    </row>
    <row r="42" spans="1:2">
      <c r="A42" s="2"/>
      <c r="B42" s="3"/>
    </row>
    <row r="43" spans="1:2">
      <c r="A43" s="2"/>
      <c r="B43" s="3"/>
    </row>
    <row r="44" spans="1:2">
      <c r="A44" s="2"/>
      <c r="B44" s="3"/>
    </row>
    <row r="45" spans="1:2">
      <c r="A45" s="2"/>
      <c r="B45" s="3"/>
    </row>
    <row r="46" spans="1:2">
      <c r="A46" s="2"/>
      <c r="B46" s="3"/>
    </row>
    <row r="47" spans="1:2">
      <c r="A47" s="2"/>
      <c r="B47" s="3"/>
    </row>
    <row r="48" spans="1:2">
      <c r="A48" s="2"/>
      <c r="B48" s="3"/>
    </row>
    <row r="49" spans="1:2">
      <c r="A49" s="2"/>
      <c r="B49" s="3"/>
    </row>
    <row r="50" spans="1:2">
      <c r="A50" s="2"/>
      <c r="B50" s="3"/>
    </row>
    <row r="51" spans="1:2">
      <c r="A51" s="2"/>
      <c r="B51" s="3"/>
    </row>
    <row r="52" spans="1:2">
      <c r="A52" s="2"/>
      <c r="B52" s="3"/>
    </row>
    <row r="53" spans="1:2">
      <c r="A53" s="2"/>
      <c r="B53" s="3"/>
    </row>
    <row r="54" spans="1:2">
      <c r="A54" s="2"/>
      <c r="B54" s="3"/>
    </row>
    <row r="55" spans="1:2">
      <c r="A55" s="2"/>
      <c r="B55" s="3"/>
    </row>
    <row r="56" spans="1:2">
      <c r="A56" s="2"/>
      <c r="B56" s="3"/>
    </row>
    <row r="57" spans="1:2">
      <c r="A57" s="2"/>
      <c r="B57" s="3"/>
    </row>
    <row r="58" spans="1:2">
      <c r="A58" s="2"/>
      <c r="B58" s="3"/>
    </row>
    <row r="59" spans="1:2">
      <c r="A59" s="2"/>
      <c r="B59" s="3"/>
    </row>
    <row r="60" spans="1:2">
      <c r="A60" s="2"/>
      <c r="B60" s="3"/>
    </row>
    <row r="61" spans="1:2">
      <c r="A61" s="2"/>
      <c r="B61" s="3"/>
    </row>
    <row r="62" spans="1:2">
      <c r="A62" s="2"/>
      <c r="B62" s="3"/>
    </row>
    <row r="63" spans="1:2">
      <c r="A63" s="2"/>
      <c r="B63" s="3"/>
    </row>
    <row r="64" spans="1:2">
      <c r="A64" s="2"/>
      <c r="B64" s="3"/>
    </row>
    <row r="65" spans="1:2">
      <c r="A65" s="2"/>
      <c r="B65" s="3"/>
    </row>
    <row r="66" spans="1:2">
      <c r="A66" s="2"/>
      <c r="B66" s="3"/>
    </row>
    <row r="67" spans="1:2">
      <c r="A67" s="2"/>
      <c r="B67" s="3"/>
    </row>
    <row r="68" spans="1:2">
      <c r="A68" s="2"/>
      <c r="B68" s="3"/>
    </row>
    <row r="69" spans="1:2">
      <c r="A69" s="2"/>
      <c r="B69" s="3"/>
    </row>
    <row r="70" spans="1:2">
      <c r="A70" s="2"/>
      <c r="B70" s="3"/>
    </row>
    <row r="71" spans="1:2">
      <c r="A71" s="2"/>
      <c r="B71" s="3"/>
    </row>
  </sheetData>
  <mergeCells count="7">
    <mergeCell ref="A1:B1"/>
    <mergeCell ref="A3:B3"/>
    <mergeCell ref="A21:B21"/>
    <mergeCell ref="A22:B22"/>
    <mergeCell ref="A34:B34"/>
    <mergeCell ref="A6:B6"/>
    <mergeCell ref="A4:B4"/>
  </mergeCells>
  <pageMargins left="0.70866141732283472" right="0.70866141732283472" top="0.74803149606299213" bottom="0.74803149606299213" header="0.31496062992125984" footer="0.31496062992125984"/>
  <pageSetup paperSize="9" scale="77" orientation="portrait" horizontalDpi="300" verticalDpi="300" r:id="rId1"/>
  <rowBreaks count="1" manualBreakCount="1">
    <brk id="21" max="1" man="1"/>
  </rowBreaks>
</worksheet>
</file>

<file path=xl/worksheets/sheet2.xml><?xml version="1.0" encoding="utf-8"?>
<worksheet xmlns="http://schemas.openxmlformats.org/spreadsheetml/2006/main" xmlns:r="http://schemas.openxmlformats.org/officeDocument/2006/relationships">
  <sheetPr>
    <pageSetUpPr fitToPage="1"/>
  </sheetPr>
  <dimension ref="A1:K66"/>
  <sheetViews>
    <sheetView workbookViewId="0">
      <selection activeCell="E8" sqref="E8"/>
    </sheetView>
  </sheetViews>
  <sheetFormatPr defaultRowHeight="15"/>
  <cols>
    <col min="1" max="1" width="47.42578125" style="1" customWidth="1"/>
    <col min="2" max="2" width="19.28515625" style="1" customWidth="1"/>
    <col min="3" max="3" width="18.28515625" style="1" customWidth="1"/>
    <col min="4" max="4" width="17.140625" customWidth="1"/>
    <col min="5" max="5" width="14.140625" customWidth="1"/>
    <col min="10" max="10" width="51.5703125" customWidth="1"/>
  </cols>
  <sheetData>
    <row r="1" spans="1:11" ht="15.75" thickBot="1">
      <c r="A1" s="67" t="s">
        <v>24</v>
      </c>
      <c r="B1" s="68"/>
      <c r="C1" s="69"/>
      <c r="D1" s="2"/>
      <c r="E1" s="2"/>
      <c r="F1" s="2"/>
      <c r="G1" s="2"/>
    </row>
    <row r="2" spans="1:11" ht="13.5" customHeight="1" thickBot="1">
      <c r="A2" s="11"/>
      <c r="B2" s="15"/>
      <c r="C2" s="15"/>
      <c r="D2" s="4"/>
      <c r="E2" s="4"/>
      <c r="F2" s="4"/>
      <c r="G2" s="4"/>
    </row>
    <row r="3" spans="1:11" ht="15.75" thickBot="1">
      <c r="A3" s="27" t="s">
        <v>2</v>
      </c>
      <c r="B3" s="25" t="s">
        <v>25</v>
      </c>
      <c r="C3" s="25" t="s">
        <v>26</v>
      </c>
      <c r="D3" s="4"/>
      <c r="E3" s="4"/>
      <c r="F3" s="4"/>
      <c r="G3" s="4"/>
    </row>
    <row r="4" spans="1:11">
      <c r="A4" s="48" t="s">
        <v>17</v>
      </c>
      <c r="B4" s="34">
        <v>230000</v>
      </c>
      <c r="C4" s="34">
        <v>270000</v>
      </c>
      <c r="D4" s="4"/>
      <c r="E4" s="4"/>
      <c r="F4" s="4"/>
      <c r="G4" s="4"/>
    </row>
    <row r="5" spans="1:11">
      <c r="A5" s="49" t="s">
        <v>40</v>
      </c>
      <c r="B5" s="35">
        <v>2000</v>
      </c>
      <c r="C5" s="35">
        <v>2000</v>
      </c>
      <c r="D5" s="4"/>
      <c r="E5" s="4"/>
      <c r="F5" s="4"/>
      <c r="G5" s="4"/>
    </row>
    <row r="6" spans="1:11">
      <c r="A6" s="49" t="s">
        <v>18</v>
      </c>
      <c r="B6" s="35">
        <v>650000</v>
      </c>
      <c r="C6" s="35">
        <v>650000</v>
      </c>
      <c r="D6" s="4"/>
      <c r="E6" s="4"/>
      <c r="F6" s="4"/>
      <c r="G6" s="4"/>
    </row>
    <row r="7" spans="1:11" ht="15.75" thickBot="1">
      <c r="A7" s="50" t="s">
        <v>19</v>
      </c>
      <c r="B7" s="36">
        <v>100000</v>
      </c>
      <c r="C7" s="36">
        <v>100000</v>
      </c>
      <c r="D7" s="4"/>
      <c r="E7" s="4"/>
      <c r="F7" s="4"/>
      <c r="G7" s="4"/>
    </row>
    <row r="8" spans="1:11" ht="30.75" thickBot="1">
      <c r="A8" s="28" t="s">
        <v>27</v>
      </c>
      <c r="B8" s="37">
        <f>SUM(B4:B7)</f>
        <v>982000</v>
      </c>
      <c r="C8" s="37">
        <f>SUM(C4:C7)</f>
        <v>1022000</v>
      </c>
      <c r="D8" s="24"/>
      <c r="E8" s="24"/>
      <c r="F8" s="4"/>
      <c r="G8" s="4"/>
    </row>
    <row r="9" spans="1:11">
      <c r="A9" s="26" t="s">
        <v>29</v>
      </c>
      <c r="B9" s="38">
        <v>3500</v>
      </c>
      <c r="C9" s="38">
        <v>2500</v>
      </c>
      <c r="D9" s="4"/>
      <c r="E9" s="4"/>
      <c r="F9" s="4"/>
      <c r="G9" s="4"/>
      <c r="J9" s="22"/>
      <c r="K9" s="14"/>
    </row>
    <row r="10" spans="1:11">
      <c r="A10" s="52" t="s">
        <v>30</v>
      </c>
      <c r="B10" s="35">
        <v>2500</v>
      </c>
      <c r="C10" s="35">
        <v>2000</v>
      </c>
      <c r="D10" s="4"/>
      <c r="E10" s="4"/>
      <c r="F10" s="4"/>
      <c r="G10" s="4"/>
      <c r="H10" s="14"/>
      <c r="I10" s="14"/>
      <c r="J10" s="22"/>
    </row>
    <row r="11" spans="1:11" ht="18" customHeight="1">
      <c r="A11" s="52" t="s">
        <v>6</v>
      </c>
      <c r="B11" s="35">
        <v>5500</v>
      </c>
      <c r="C11" s="35">
        <v>5000</v>
      </c>
      <c r="D11" s="4"/>
      <c r="E11" s="4"/>
      <c r="F11" s="4"/>
      <c r="G11" s="4"/>
      <c r="J11" s="22"/>
      <c r="K11" s="14"/>
    </row>
    <row r="12" spans="1:11">
      <c r="A12" s="52" t="s">
        <v>28</v>
      </c>
      <c r="B12" s="35">
        <v>2000</v>
      </c>
      <c r="C12" s="35">
        <v>2000</v>
      </c>
      <c r="D12" s="4"/>
      <c r="E12" s="4"/>
      <c r="F12" s="4"/>
      <c r="G12" s="4"/>
      <c r="J12" s="22"/>
      <c r="K12" s="14"/>
    </row>
    <row r="13" spans="1:11" ht="30">
      <c r="A13" s="53" t="s">
        <v>7</v>
      </c>
      <c r="B13" s="35">
        <v>35000</v>
      </c>
      <c r="C13" s="35">
        <v>30000</v>
      </c>
      <c r="D13" s="4"/>
      <c r="E13" s="4"/>
      <c r="F13" s="4"/>
      <c r="G13" s="4"/>
      <c r="J13" s="22"/>
      <c r="K13" s="14"/>
    </row>
    <row r="14" spans="1:11">
      <c r="A14" s="52" t="s">
        <v>31</v>
      </c>
      <c r="B14" s="35">
        <v>1000</v>
      </c>
      <c r="C14" s="35">
        <v>1000</v>
      </c>
      <c r="D14" s="4"/>
      <c r="E14" s="4"/>
      <c r="F14" s="4"/>
      <c r="G14" s="4"/>
      <c r="J14" s="22"/>
      <c r="K14" s="14"/>
    </row>
    <row r="15" spans="1:11">
      <c r="A15" s="53" t="s">
        <v>9</v>
      </c>
      <c r="B15" s="35">
        <v>3500</v>
      </c>
      <c r="C15" s="35">
        <v>3500</v>
      </c>
      <c r="D15" s="4"/>
      <c r="E15" s="4"/>
      <c r="F15" s="4"/>
      <c r="G15" s="4"/>
      <c r="J15" s="22"/>
      <c r="K15" s="14"/>
    </row>
    <row r="16" spans="1:11">
      <c r="A16" s="52" t="s">
        <v>10</v>
      </c>
      <c r="B16" s="35">
        <v>3000</v>
      </c>
      <c r="C16" s="35">
        <v>3000</v>
      </c>
      <c r="D16" s="4"/>
      <c r="E16" s="4"/>
      <c r="F16" s="4"/>
      <c r="G16" s="4"/>
      <c r="J16" s="22"/>
      <c r="K16" s="14"/>
    </row>
    <row r="17" spans="1:11">
      <c r="A17" s="52" t="s">
        <v>11</v>
      </c>
      <c r="B17" s="35">
        <v>3500</v>
      </c>
      <c r="C17" s="35">
        <v>3000</v>
      </c>
      <c r="D17" s="4"/>
      <c r="E17" s="4"/>
      <c r="F17" s="4"/>
      <c r="G17" s="4"/>
      <c r="J17" s="22"/>
      <c r="K17" s="14"/>
    </row>
    <row r="18" spans="1:11">
      <c r="A18" s="52" t="s">
        <v>12</v>
      </c>
      <c r="B18" s="35">
        <v>2500</v>
      </c>
      <c r="C18" s="35">
        <v>2500</v>
      </c>
      <c r="D18" s="4"/>
      <c r="E18" s="4"/>
      <c r="F18" s="4"/>
      <c r="G18" s="4"/>
      <c r="J18" s="22"/>
      <c r="K18" s="14"/>
    </row>
    <row r="19" spans="1:11">
      <c r="A19" s="52" t="s">
        <v>13</v>
      </c>
      <c r="B19" s="35">
        <v>500</v>
      </c>
      <c r="C19" s="35">
        <v>500</v>
      </c>
      <c r="D19" s="4"/>
      <c r="E19" s="4"/>
      <c r="F19" s="4"/>
      <c r="G19" s="4"/>
      <c r="J19" s="22"/>
      <c r="K19" s="14"/>
    </row>
    <row r="20" spans="1:11" ht="18.75" customHeight="1" thickBot="1">
      <c r="A20" s="26" t="s">
        <v>14</v>
      </c>
      <c r="B20" s="36">
        <v>16000</v>
      </c>
      <c r="C20" s="36">
        <v>15000</v>
      </c>
      <c r="D20" s="4"/>
      <c r="E20" s="4"/>
      <c r="F20" s="4"/>
      <c r="G20" s="4"/>
      <c r="J20" s="22"/>
      <c r="K20" s="14"/>
    </row>
    <row r="21" spans="1:11" ht="15.75" thickBot="1">
      <c r="A21" s="29" t="s">
        <v>32</v>
      </c>
      <c r="B21" s="37">
        <f>SUM(B9:B20)</f>
        <v>78500</v>
      </c>
      <c r="C21" s="37">
        <f>SUM(C9:C20)</f>
        <v>70000</v>
      </c>
      <c r="D21" s="4"/>
      <c r="E21" s="4"/>
      <c r="F21" s="4"/>
      <c r="G21" s="4"/>
      <c r="J21" s="22"/>
      <c r="K21" s="14"/>
    </row>
    <row r="22" spans="1:11" ht="33" customHeight="1">
      <c r="A22" s="30" t="s">
        <v>33</v>
      </c>
      <c r="B22" s="39">
        <f>B21/B8*100</f>
        <v>7.9938900203665995</v>
      </c>
      <c r="C22" s="39">
        <f>C21/C8*100</f>
        <v>6.8493150684931505</v>
      </c>
      <c r="D22" s="4"/>
      <c r="E22" s="4"/>
      <c r="F22" s="4"/>
      <c r="G22" s="4"/>
      <c r="J22" s="22"/>
      <c r="K22" s="14"/>
    </row>
    <row r="23" spans="1:11">
      <c r="A23" s="31" t="s">
        <v>34</v>
      </c>
      <c r="B23" s="35">
        <v>7</v>
      </c>
      <c r="C23" s="35">
        <v>6.85</v>
      </c>
      <c r="D23" s="4"/>
      <c r="E23" s="4"/>
      <c r="F23" s="4"/>
      <c r="G23" s="4"/>
      <c r="J23" s="22"/>
      <c r="K23" s="14"/>
    </row>
    <row r="24" spans="1:11" ht="15.75" thickBot="1">
      <c r="A24" s="32" t="s">
        <v>35</v>
      </c>
      <c r="B24" s="10">
        <f>B23*B8/100</f>
        <v>68740</v>
      </c>
      <c r="C24" s="10">
        <f>C21</f>
        <v>70000</v>
      </c>
      <c r="D24" s="4"/>
      <c r="E24" s="7"/>
      <c r="F24" s="4"/>
      <c r="G24" s="4"/>
      <c r="J24" s="22"/>
      <c r="K24" s="14"/>
    </row>
    <row r="25" spans="1:11" ht="30.75" thickBot="1">
      <c r="A25" s="33" t="s">
        <v>36</v>
      </c>
      <c r="B25" s="40">
        <f>B8+B21</f>
        <v>1060500</v>
      </c>
      <c r="C25" s="40">
        <f>C8+C21</f>
        <v>1092000</v>
      </c>
      <c r="D25" s="4"/>
      <c r="E25" s="4"/>
      <c r="F25" s="4"/>
      <c r="G25" s="4"/>
      <c r="J25" s="22"/>
      <c r="K25" s="14"/>
    </row>
    <row r="26" spans="1:11" ht="15.75" thickBot="1">
      <c r="A26" s="29" t="s">
        <v>37</v>
      </c>
      <c r="B26" s="37">
        <f>B8+B24</f>
        <v>1050740</v>
      </c>
      <c r="C26" s="37">
        <f>C8+C24</f>
        <v>1092000</v>
      </c>
      <c r="D26" s="4"/>
      <c r="E26" s="4"/>
      <c r="F26" s="4"/>
      <c r="G26" s="4"/>
      <c r="J26" s="23"/>
      <c r="K26" s="14"/>
    </row>
    <row r="27" spans="1:11" ht="16.5">
      <c r="A27" s="8"/>
      <c r="B27" s="9"/>
      <c r="C27" s="9"/>
      <c r="D27" s="4"/>
      <c r="E27" s="4"/>
      <c r="F27" s="4"/>
      <c r="G27" s="4"/>
      <c r="J27" s="14"/>
    </row>
    <row r="28" spans="1:11" ht="49.5" customHeight="1">
      <c r="A28" s="70" t="s">
        <v>41</v>
      </c>
      <c r="B28" s="70"/>
      <c r="C28" s="70"/>
      <c r="D28" s="4"/>
      <c r="E28" s="4"/>
      <c r="F28" s="4"/>
      <c r="G28" s="4"/>
    </row>
    <row r="29" spans="1:11">
      <c r="A29" s="7"/>
      <c r="B29" s="7"/>
      <c r="C29" s="7"/>
      <c r="D29" s="2"/>
      <c r="E29" s="4"/>
      <c r="F29" s="4"/>
      <c r="G29" s="4"/>
    </row>
    <row r="30" spans="1:11">
      <c r="A30" s="3"/>
      <c r="B30" s="3"/>
      <c r="C30" s="3"/>
      <c r="D30" s="2"/>
      <c r="E30" s="2"/>
      <c r="F30" s="2"/>
      <c r="G30" s="2"/>
    </row>
    <row r="31" spans="1:11">
      <c r="A31" s="3"/>
      <c r="B31" s="3"/>
      <c r="C31" s="3"/>
      <c r="D31" s="2"/>
      <c r="E31" s="2"/>
      <c r="F31" s="2"/>
      <c r="G31" s="2"/>
    </row>
    <row r="32" spans="1:11">
      <c r="A32" s="3"/>
      <c r="B32" s="3"/>
      <c r="C32" s="3"/>
      <c r="D32" s="2"/>
      <c r="E32" s="2"/>
      <c r="F32" s="2"/>
      <c r="G32" s="2"/>
    </row>
    <row r="33" spans="1:7">
      <c r="A33" s="3"/>
      <c r="B33" s="3"/>
      <c r="C33" s="3"/>
      <c r="D33" s="2"/>
      <c r="E33" s="2"/>
      <c r="F33" s="2"/>
      <c r="G33" s="2"/>
    </row>
    <row r="34" spans="1:7">
      <c r="A34" s="3"/>
      <c r="B34" s="3"/>
      <c r="C34" s="3"/>
      <c r="D34" s="2"/>
      <c r="E34" s="2"/>
      <c r="F34" s="2"/>
      <c r="G34" s="2"/>
    </row>
    <row r="35" spans="1:7">
      <c r="A35" s="3"/>
      <c r="B35" s="3"/>
      <c r="C35" s="3"/>
      <c r="D35" s="2"/>
      <c r="E35" s="2"/>
      <c r="F35" s="2"/>
      <c r="G35" s="2"/>
    </row>
    <row r="36" spans="1:7">
      <c r="A36" s="3"/>
      <c r="B36" s="3"/>
      <c r="C36" s="3"/>
      <c r="D36" s="2"/>
      <c r="E36" s="2"/>
      <c r="F36" s="2"/>
      <c r="G36" s="2"/>
    </row>
    <row r="37" spans="1:7">
      <c r="A37" s="3"/>
      <c r="B37" s="3"/>
      <c r="C37" s="3"/>
      <c r="D37" s="2"/>
      <c r="E37" s="2"/>
      <c r="F37" s="2"/>
      <c r="G37" s="2"/>
    </row>
    <row r="38" spans="1:7">
      <c r="A38" s="3"/>
      <c r="B38" s="3"/>
      <c r="C38" s="3"/>
      <c r="D38" s="2"/>
      <c r="E38" s="2"/>
      <c r="F38" s="2"/>
      <c r="G38" s="2"/>
    </row>
    <row r="39" spans="1:7">
      <c r="A39" s="3"/>
      <c r="B39" s="3"/>
      <c r="C39" s="3"/>
      <c r="D39" s="2"/>
      <c r="E39" s="2"/>
      <c r="F39" s="2"/>
      <c r="G39" s="2"/>
    </row>
    <row r="40" spans="1:7">
      <c r="A40" s="3"/>
      <c r="B40" s="3"/>
      <c r="C40" s="3"/>
      <c r="D40" s="2"/>
      <c r="E40" s="2"/>
      <c r="F40" s="2"/>
      <c r="G40" s="2"/>
    </row>
    <row r="41" spans="1:7">
      <c r="A41" s="3"/>
      <c r="B41" s="3"/>
      <c r="C41" s="3"/>
      <c r="D41" s="2"/>
      <c r="E41" s="2"/>
      <c r="F41" s="2"/>
      <c r="G41" s="2"/>
    </row>
    <row r="42" spans="1:7">
      <c r="A42" s="3"/>
      <c r="B42" s="3"/>
      <c r="C42" s="3"/>
      <c r="D42" s="2"/>
      <c r="E42" s="2"/>
      <c r="F42" s="2"/>
      <c r="G42" s="2"/>
    </row>
    <row r="43" spans="1:7">
      <c r="A43" s="3"/>
      <c r="B43" s="3"/>
      <c r="C43" s="3"/>
      <c r="D43" s="2"/>
      <c r="E43" s="2"/>
      <c r="F43" s="2"/>
      <c r="G43" s="2"/>
    </row>
    <row r="44" spans="1:7">
      <c r="A44" s="3"/>
      <c r="B44" s="3"/>
      <c r="C44" s="3"/>
      <c r="D44" s="2"/>
      <c r="E44" s="2"/>
      <c r="F44" s="2"/>
      <c r="G44" s="2"/>
    </row>
    <row r="45" spans="1:7">
      <c r="A45" s="3"/>
      <c r="B45" s="3"/>
      <c r="C45" s="3"/>
      <c r="D45" s="2"/>
      <c r="E45" s="2"/>
      <c r="F45" s="2"/>
      <c r="G45" s="2"/>
    </row>
    <row r="46" spans="1:7">
      <c r="A46" s="3"/>
      <c r="B46" s="3"/>
      <c r="C46" s="3"/>
      <c r="D46" s="2"/>
      <c r="E46" s="2"/>
      <c r="F46" s="2"/>
      <c r="G46" s="2"/>
    </row>
    <row r="47" spans="1:7">
      <c r="A47" s="3"/>
      <c r="B47" s="3"/>
      <c r="C47" s="3"/>
      <c r="D47" s="2"/>
      <c r="E47" s="2"/>
      <c r="F47" s="2"/>
      <c r="G47" s="2"/>
    </row>
    <row r="48" spans="1:7">
      <c r="A48" s="3"/>
      <c r="B48" s="3"/>
      <c r="C48" s="3"/>
      <c r="D48" s="2"/>
      <c r="E48" s="2"/>
      <c r="F48" s="2"/>
      <c r="G48" s="2"/>
    </row>
    <row r="49" spans="1:7">
      <c r="A49" s="3"/>
      <c r="B49" s="3"/>
      <c r="C49" s="3"/>
      <c r="D49" s="2"/>
      <c r="E49" s="2"/>
      <c r="F49" s="2"/>
      <c r="G49" s="2"/>
    </row>
    <row r="50" spans="1:7">
      <c r="A50" s="3"/>
      <c r="B50" s="3"/>
      <c r="C50" s="3"/>
      <c r="D50" s="2"/>
      <c r="E50" s="2"/>
      <c r="F50" s="2"/>
      <c r="G50" s="2"/>
    </row>
    <row r="51" spans="1:7">
      <c r="A51" s="3"/>
      <c r="B51" s="3"/>
      <c r="C51" s="3"/>
      <c r="D51" s="2"/>
      <c r="E51" s="2"/>
      <c r="F51" s="2"/>
      <c r="G51" s="2"/>
    </row>
    <row r="52" spans="1:7">
      <c r="A52" s="3"/>
      <c r="B52" s="3"/>
      <c r="C52" s="3"/>
      <c r="D52" s="2"/>
      <c r="E52" s="2"/>
      <c r="F52" s="2"/>
      <c r="G52" s="2"/>
    </row>
    <row r="53" spans="1:7">
      <c r="A53" s="3"/>
      <c r="B53" s="3"/>
      <c r="C53" s="3"/>
      <c r="D53" s="2"/>
      <c r="E53" s="2"/>
      <c r="F53" s="2"/>
      <c r="G53" s="2"/>
    </row>
    <row r="54" spans="1:7">
      <c r="A54" s="3"/>
      <c r="B54" s="3"/>
      <c r="C54" s="3"/>
      <c r="D54" s="2"/>
      <c r="E54" s="2"/>
      <c r="F54" s="2"/>
      <c r="G54" s="2"/>
    </row>
    <row r="55" spans="1:7">
      <c r="A55" s="3"/>
      <c r="B55" s="3"/>
      <c r="C55" s="3"/>
      <c r="D55" s="2"/>
      <c r="E55" s="2"/>
      <c r="F55" s="2"/>
      <c r="G55" s="2"/>
    </row>
    <row r="56" spans="1:7">
      <c r="A56" s="3"/>
      <c r="B56" s="3"/>
      <c r="C56" s="3"/>
      <c r="D56" s="2"/>
      <c r="E56" s="2"/>
      <c r="F56" s="2"/>
      <c r="G56" s="2"/>
    </row>
    <row r="57" spans="1:7">
      <c r="A57" s="3"/>
      <c r="B57" s="3"/>
      <c r="C57" s="3"/>
      <c r="D57" s="2"/>
      <c r="E57" s="2"/>
      <c r="F57" s="2"/>
      <c r="G57" s="2"/>
    </row>
    <row r="58" spans="1:7">
      <c r="A58" s="3"/>
      <c r="B58" s="3"/>
      <c r="C58" s="3"/>
      <c r="D58" s="2"/>
      <c r="E58" s="2"/>
      <c r="F58" s="2"/>
      <c r="G58" s="2"/>
    </row>
    <row r="59" spans="1:7">
      <c r="A59" s="3"/>
      <c r="B59" s="3"/>
      <c r="C59" s="3"/>
      <c r="D59" s="2"/>
      <c r="E59" s="2"/>
      <c r="F59" s="2"/>
      <c r="G59" s="2"/>
    </row>
    <row r="60" spans="1:7">
      <c r="A60" s="3"/>
      <c r="B60" s="3"/>
      <c r="C60" s="3"/>
      <c r="D60" s="2"/>
      <c r="E60" s="2"/>
      <c r="F60" s="2"/>
      <c r="G60" s="2"/>
    </row>
    <row r="61" spans="1:7">
      <c r="A61" s="3"/>
      <c r="B61" s="3"/>
      <c r="C61" s="3"/>
      <c r="D61" s="2"/>
      <c r="E61" s="2"/>
      <c r="F61" s="2"/>
      <c r="G61" s="2"/>
    </row>
    <row r="62" spans="1:7">
      <c r="A62" s="3"/>
      <c r="B62" s="3"/>
      <c r="C62" s="3"/>
      <c r="D62" s="2"/>
      <c r="E62" s="2"/>
      <c r="F62" s="2"/>
      <c r="G62" s="2"/>
    </row>
    <row r="63" spans="1:7">
      <c r="A63" s="3"/>
      <c r="B63" s="3"/>
      <c r="C63" s="3"/>
      <c r="D63" s="2"/>
      <c r="E63" s="2"/>
      <c r="F63" s="2"/>
      <c r="G63" s="2"/>
    </row>
    <row r="64" spans="1:7">
      <c r="A64" s="3"/>
      <c r="B64" s="3"/>
      <c r="C64" s="3"/>
      <c r="D64" s="2"/>
      <c r="E64" s="2"/>
      <c r="F64" s="2"/>
      <c r="G64" s="2"/>
    </row>
    <row r="65" spans="1:7">
      <c r="A65" s="3"/>
      <c r="B65" s="3"/>
      <c r="C65" s="3"/>
      <c r="D65" s="2"/>
      <c r="E65" s="2"/>
      <c r="F65" s="2"/>
      <c r="G65" s="2"/>
    </row>
    <row r="66" spans="1:7">
      <c r="A66" s="3"/>
      <c r="B66" s="3"/>
      <c r="C66" s="3"/>
      <c r="D66" s="2"/>
      <c r="E66" s="2"/>
      <c r="F66" s="2"/>
      <c r="G66" s="2"/>
    </row>
  </sheetData>
  <mergeCells count="2">
    <mergeCell ref="A1:C1"/>
    <mergeCell ref="A28:C28"/>
  </mergeCells>
  <pageMargins left="0.7" right="0.7" top="0.75" bottom="0.75" header="0.3" footer="0.3"/>
  <pageSetup paperSize="9"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ОПИСАНИЕ МЕТОДА</vt:lpstr>
      <vt:lpstr>ПРИМЕРЫ РАСЧЕТА</vt:lpstr>
      <vt:lpstr>'ОПИСАНИЕ МЕТОДА'!Obszar_wydruku</vt:lpstr>
      <vt:lpstr>'ПРИМЕРЫ РАСЧЕТА'!Obszar_wydruku</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Eugenia Stanciu</dc:creator>
  <cp:lastModifiedBy>iryna_melnychuk</cp:lastModifiedBy>
  <cp:lastPrinted>2018-07-31T13:05:58Z</cp:lastPrinted>
  <dcterms:created xsi:type="dcterms:W3CDTF">2016-02-25T10:05:19Z</dcterms:created>
  <dcterms:modified xsi:type="dcterms:W3CDTF">2018-07-31T13:06:09Z</dcterms:modified>
</cp:coreProperties>
</file>